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100" windowWidth="14360" windowHeight="544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6" i="1"/>
  <c r="F6"/>
  <c r="B6"/>
  <c r="C6"/>
  <c r="I6"/>
  <c r="I3"/>
  <c r="H6"/>
  <c r="H3"/>
</calcChain>
</file>

<file path=xl/sharedStrings.xml><?xml version="1.0" encoding="utf-8"?>
<sst xmlns="http://schemas.openxmlformats.org/spreadsheetml/2006/main" count="25" uniqueCount="21">
  <si>
    <t>Diameter</t>
  </si>
  <si>
    <t>Length</t>
  </si>
  <si>
    <t>Fill Level</t>
  </si>
  <si>
    <t>Total Volume</t>
  </si>
  <si>
    <t>Unit Option</t>
  </si>
  <si>
    <t>Conversion Factor</t>
  </si>
  <si>
    <t>in</t>
  </si>
  <si>
    <t>ft</t>
  </si>
  <si>
    <t>cm</t>
  </si>
  <si>
    <t>gal</t>
  </si>
  <si>
    <t>L</t>
  </si>
  <si>
    <t>m</t>
  </si>
  <si>
    <t>cu in</t>
  </si>
  <si>
    <t>Total Volume cu in</t>
  </si>
  <si>
    <t>Fill in</t>
  </si>
  <si>
    <t>Length in</t>
  </si>
  <si>
    <t>Diameter in</t>
  </si>
  <si>
    <t>Radius in</t>
  </si>
  <si>
    <t>Product Volume</t>
  </si>
  <si>
    <t>Horizontal Tank Volume Calculator</t>
  </si>
  <si>
    <t>Product Volume cu in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</si>
</sst>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0" xfId="0" applyFont="1" applyFill="1" applyAlignment="1">
      <alignment horizontal="centerContinuous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5"/>
  <sheetViews>
    <sheetView tabSelected="1" workbookViewId="0">
      <selection activeCell="B3" sqref="B3"/>
    </sheetView>
  </sheetViews>
  <sheetFormatPr baseColWidth="10" defaultColWidth="8.83203125" defaultRowHeight="14"/>
  <cols>
    <col min="1" max="1" width="2.83203125" style="1" customWidth="1"/>
    <col min="2" max="2" width="10" style="1" customWidth="1"/>
    <col min="3" max="3" width="4.33203125" style="1" customWidth="1"/>
    <col min="4" max="4" width="10" style="1" customWidth="1"/>
    <col min="5" max="5" width="4.33203125" style="1" customWidth="1"/>
    <col min="6" max="6" width="10" style="1" customWidth="1"/>
    <col min="7" max="7" width="4.33203125" style="1" customWidth="1"/>
    <col min="8" max="8" width="14.33203125" style="1" customWidth="1"/>
    <col min="9" max="9" width="16" style="1" customWidth="1"/>
    <col min="10" max="10" width="5.6640625" style="1" customWidth="1"/>
    <col min="11" max="11" width="2.83203125" style="1" customWidth="1"/>
    <col min="12" max="12" width="13.6640625" style="1" customWidth="1"/>
    <col min="13" max="13" width="13.5" style="1" customWidth="1"/>
    <col min="14" max="14" width="13.83203125" style="1" customWidth="1"/>
    <col min="15" max="15" width="15.5" style="1" customWidth="1"/>
    <col min="16" max="16" width="13.5" style="1" bestFit="1" customWidth="1"/>
    <col min="17" max="16384" width="8.83203125" style="1"/>
  </cols>
  <sheetData>
    <row r="1" spans="1:11">
      <c r="A1" s="3"/>
      <c r="B1" s="6" t="s">
        <v>19</v>
      </c>
      <c r="C1" s="6"/>
      <c r="D1" s="6"/>
      <c r="E1" s="6"/>
      <c r="F1" s="6"/>
      <c r="G1" s="6"/>
      <c r="H1" s="6"/>
      <c r="I1" s="6"/>
      <c r="J1" s="6"/>
      <c r="K1" s="3"/>
    </row>
    <row r="2" spans="1:11">
      <c r="A2" s="3"/>
      <c r="B2" s="5" t="s">
        <v>0</v>
      </c>
      <c r="C2" s="5"/>
      <c r="D2" s="5" t="s">
        <v>1</v>
      </c>
      <c r="E2" s="5"/>
      <c r="F2" s="5" t="s">
        <v>2</v>
      </c>
      <c r="G2" s="5"/>
      <c r="H2" s="5" t="s">
        <v>3</v>
      </c>
      <c r="I2" s="5" t="s">
        <v>18</v>
      </c>
      <c r="J2" s="5"/>
      <c r="K2" s="3"/>
    </row>
    <row r="3" spans="1:11">
      <c r="A3" s="3"/>
      <c r="B3" s="8">
        <v>36</v>
      </c>
      <c r="C3" s="9" t="s">
        <v>6</v>
      </c>
      <c r="D3" s="8">
        <v>60</v>
      </c>
      <c r="E3" s="9" t="s">
        <v>6</v>
      </c>
      <c r="F3" s="8">
        <v>16</v>
      </c>
      <c r="G3" s="9" t="s">
        <v>6</v>
      </c>
      <c r="H3" s="4">
        <f>H6/VLOOKUP(J3,C13:D15,2,0)</f>
        <v>264.38338175664751</v>
      </c>
      <c r="I3" s="4">
        <f>I6/VLOOKUP(J3,C13:D15,2,0)</f>
        <v>113.52894379092923</v>
      </c>
      <c r="J3" s="9" t="s">
        <v>9</v>
      </c>
      <c r="K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idden="1">
      <c r="B5" s="1" t="s">
        <v>16</v>
      </c>
      <c r="C5" s="1" t="s">
        <v>17</v>
      </c>
      <c r="D5" s="1" t="s">
        <v>15</v>
      </c>
      <c r="F5" s="1" t="s">
        <v>14</v>
      </c>
      <c r="H5" s="1" t="s">
        <v>13</v>
      </c>
      <c r="I5" s="1" t="s">
        <v>20</v>
      </c>
    </row>
    <row r="6" spans="1:11" hidden="1">
      <c r="B6" s="1">
        <f>B3*VLOOKUP(C3,C9:D12,2,0)</f>
        <v>36</v>
      </c>
      <c r="C6" s="1">
        <f>B6/2</f>
        <v>18</v>
      </c>
      <c r="D6" s="1">
        <f>D3*VLOOKUP(E3,C9:D12,2,0)</f>
        <v>60</v>
      </c>
      <c r="F6" s="1">
        <f>F3*VLOOKUP(G3,C9:D12,2,0)</f>
        <v>16</v>
      </c>
      <c r="H6" s="2">
        <f>(PI()*C6^2*D6)</f>
        <v>61072.561185785577</v>
      </c>
      <c r="I6" s="7">
        <f>D6*(C6^2*ACOS((C6-F6)/C6)-(C6-F6)*SQRT(2*F6*C6-F6^2))</f>
        <v>26225.186015704654</v>
      </c>
    </row>
    <row r="7" spans="1:11" hidden="1"/>
    <row r="8" spans="1:11" hidden="1">
      <c r="C8" s="1" t="s">
        <v>4</v>
      </c>
      <c r="D8" s="1" t="s">
        <v>5</v>
      </c>
    </row>
    <row r="9" spans="1:11" hidden="1">
      <c r="C9" s="1" t="s">
        <v>6</v>
      </c>
      <c r="D9" s="1">
        <v>1</v>
      </c>
    </row>
    <row r="10" spans="1:11" hidden="1">
      <c r="C10" s="1" t="s">
        <v>7</v>
      </c>
      <c r="D10" s="1">
        <v>12</v>
      </c>
    </row>
    <row r="11" spans="1:11" hidden="1">
      <c r="C11" s="1" t="s">
        <v>8</v>
      </c>
      <c r="D11" s="1">
        <v>0.39370100000000002</v>
      </c>
    </row>
    <row r="12" spans="1:11" hidden="1">
      <c r="C12" s="1" t="s">
        <v>11</v>
      </c>
      <c r="D12" s="1">
        <v>39.370100000000001</v>
      </c>
    </row>
    <row r="13" spans="1:11" hidden="1">
      <c r="C13" s="1" t="s">
        <v>12</v>
      </c>
      <c r="D13" s="1">
        <v>1</v>
      </c>
    </row>
    <row r="14" spans="1:11" hidden="1">
      <c r="C14" s="1" t="s">
        <v>9</v>
      </c>
      <c r="D14" s="1">
        <v>231</v>
      </c>
    </row>
    <row r="15" spans="1:11" hidden="1">
      <c r="C15" s="1" t="s">
        <v>10</v>
      </c>
      <c r="D15" s="1">
        <v>61.023699999999998</v>
      </c>
    </row>
  </sheetData>
  <sheetCalcPr fullCalcOnLoad="1"/>
  <sheetProtection sheet="1" objects="1" scenarios="1"/>
  <phoneticPr fontId="2" type="noConversion"/>
  <dataValidations count="3">
    <dataValidation type="list" allowBlank="1" showInputMessage="1" showErrorMessage="1" sqref="C3 E3 G3">
      <formula1>$C$9:$C$12</formula1>
    </dataValidation>
    <dataValidation type="list" allowBlank="1" showInputMessage="1" showErrorMessage="1" sqref="J3">
      <formula1>$C$13:$C$15</formula1>
    </dataValidation>
    <dataValidation type="decimal" allowBlank="1" showInputMessage="1" showErrorMessage="1" errorTitle="Invaild Fill Value" error="Please enter a fill value over 0 and less then the tank diameter." sqref="F3">
      <formula1>0</formula1>
      <formula2>B3</formula2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Horizontal Tank Volume Calculator</dc:title>
  <dc:creator>Dennis Warwick</dc:creator>
  <cp:lastModifiedBy>Harley Weston</cp:lastModifiedBy>
  <dcterms:created xsi:type="dcterms:W3CDTF">2013-12-02T06:47:26Z</dcterms:created>
  <dcterms:modified xsi:type="dcterms:W3CDTF">2013-12-02T19:07:08Z</dcterms:modified>
</cp:coreProperties>
</file>